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EF55DF77-F193-4144-B863-F8E4663316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23" i="1"/>
  <c r="M20" i="1"/>
  <c r="M19" i="1"/>
  <c r="L14" i="1" l="1"/>
  <c r="M25" i="1" l="1"/>
  <c r="M26" i="1" s="1"/>
  <c r="M27" i="1" s="1"/>
</calcChain>
</file>

<file path=xl/sharedStrings.xml><?xml version="1.0" encoding="utf-8"?>
<sst xmlns="http://schemas.openxmlformats.org/spreadsheetml/2006/main" count="41" uniqueCount="38">
  <si>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</si>
  <si>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</si>
  <si>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</si>
  <si>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</si>
  <si>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</si>
  <si>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</si>
  <si>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</si>
  <si>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</si>
  <si>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</si>
  <si>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</si>
  <si>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</si>
  <si>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</si>
  <si>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</si>
  <si>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</si>
  <si>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</si>
  <si>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</si>
  <si>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</si>
  <si>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</si>
  <si>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</si>
  <si>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</si>
  <si>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</si>
  <si>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</si>
  <si>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</si>
  <si>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</si>
  <si>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</si>
  <si>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</si>
  <si>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</si>
  <si>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</si>
  <si>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</si>
  <si>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</si>
  <si>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</si>
  <si>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</si>
  <si>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İÇ KANCA KALIBI 300 mm'lik</t>
  </si>
  <si>
    <t>Adet</t>
  </si>
  <si>
    <t>ZIVANA KALIBI 70'lik</t>
  </si>
  <si>
    <t>KÖŞELİ YAN KAPAK 300 mm'lik</t>
  </si>
  <si>
    <t>GİZLİ KELEPÇE KALIBI</t>
  </si>
  <si>
    <t>YAZANİ ZİRİNİ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</si>
</sst>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5" formatCode="#,##0.00\ [$$-409]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195" fontId="0" fillId="2" borderId="2" xfId="0" applyNumberFormat="1" applyFont="1" applyFill="1" applyBorder="1" applyAlignment="1">
      <alignment horizontal="center" vertical="center"/>
    </xf>
    <xf numFmtId="195" fontId="0" fillId="2" borderId="2" xfId="0" applyNumberFormat="1" applyFont="1" applyFill="1" applyBorder="1" applyAlignment="1">
      <alignment vertical="center"/>
    </xf>
    <xf numFmtId="195" fontId="0" fillId="2" borderId="3" xfId="0" applyNumberFormat="1" applyFont="1" applyFill="1" applyBorder="1" applyAlignment="1">
      <alignment horizontal="center" vertical="center"/>
    </xf>
    <xf numFmtId="195" fontId="0" fillId="2" borderId="3" xfId="0" applyNumberFormat="1" applyFont="1" applyFill="1" applyBorder="1" applyAlignment="1">
      <alignment vertical="center"/>
    </xf>
    <xf numFmtId="195" fontId="2" fillId="2" borderId="4" xfId="0" applyNumberFormat="1" applyFont="1" applyFill="1" applyBorder="1"/>
    <xf numFmtId="195" fontId="2" fillId="2" borderId="3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167482</xdr:colOff>
      <xdr:row>0</xdr:row>
      <xdr:rowOff>180975</xdr:rowOff>
    </xdr:from>
    <xdr:to>
      <xdr:col>6</xdr:col>
      <xdr:colOff>314326</xdr:colOff>
      <xdr:row>8</xdr:row>
      <xdr:rowOff>85726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D3A2DE7C-42BA-4005-BCDE-DE0A41C7A66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82" y="180975"/>
          <a:ext cx="2851944" cy="13620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48363</xdr:colOff>
      <xdr:row>18</xdr:row>
      <xdr:rowOff>31623</xdr:rowOff>
    </xdr:from>
    <xdr:to>
      <xdr:col>4</xdr:col>
      <xdr:colOff>94512</xdr:colOff>
      <xdr:row>18</xdr:row>
      <xdr:rowOff>1038225</xdr:rowOff>
    </xdr:to>
    <xdr:pic>
      <xdr:nvPicPr>
        <xdr:cNvPr id="17" name="Resim 16">
          <a:extLst>
            <a:ext uri="{FF2B5EF4-FFF2-40B4-BE49-F238E27FC236}">
              <a16:creationId xmlns:a16="http://schemas.microsoft.com/office/drawing/2014/main" id="{8A45A0B7-D087-4161-96E8-375F8FB71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638" y="3070098"/>
          <a:ext cx="1560624" cy="1006602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19</xdr:row>
      <xdr:rowOff>39528</xdr:rowOff>
    </xdr:from>
    <xdr:to>
      <xdr:col>4</xdr:col>
      <xdr:colOff>76200</xdr:colOff>
      <xdr:row>19</xdr:row>
      <xdr:rowOff>1047750</xdr:rowOff>
    </xdr:to>
    <xdr:pic>
      <xdr:nvPicPr>
        <xdr:cNvPr id="19" name="Resim 18">
          <a:extLst>
            <a:ext uri="{FF2B5EF4-FFF2-40B4-BE49-F238E27FC236}">
              <a16:creationId xmlns:a16="http://schemas.microsoft.com/office/drawing/2014/main" id="{6AD3D25F-B0FA-40BD-9AED-1D7C32638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4154328"/>
          <a:ext cx="1543050" cy="1008222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20</xdr:row>
      <xdr:rowOff>40671</xdr:rowOff>
    </xdr:from>
    <xdr:to>
      <xdr:col>4</xdr:col>
      <xdr:colOff>19050</xdr:colOff>
      <xdr:row>20</xdr:row>
      <xdr:rowOff>1000125</xdr:rowOff>
    </xdr:to>
    <xdr:pic>
      <xdr:nvPicPr>
        <xdr:cNvPr id="21" name="Resim 20">
          <a:extLst>
            <a:ext uri="{FF2B5EF4-FFF2-40B4-BE49-F238E27FC236}">
              <a16:creationId xmlns:a16="http://schemas.microsoft.com/office/drawing/2014/main" id="{FED64633-5D3C-4E4F-9577-F59BC537A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5231796"/>
          <a:ext cx="1485900" cy="959454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21</xdr:row>
      <xdr:rowOff>67056</xdr:rowOff>
    </xdr:from>
    <xdr:to>
      <xdr:col>4</xdr:col>
      <xdr:colOff>0</xdr:colOff>
      <xdr:row>21</xdr:row>
      <xdr:rowOff>1009650</xdr:rowOff>
    </xdr:to>
    <xdr:pic>
      <xdr:nvPicPr>
        <xdr:cNvPr id="23" name="Resim 22">
          <a:extLst>
            <a:ext uri="{FF2B5EF4-FFF2-40B4-BE49-F238E27FC236}">
              <a16:creationId xmlns:a16="http://schemas.microsoft.com/office/drawing/2014/main" id="{5F681821-E0EA-4769-B1A7-AF49E107B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6334506"/>
          <a:ext cx="1466850" cy="9425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"/>
  <sheetViews>
    <sheetView tabSelected="1" view="pageBreakPreview" zoomScaleSheetLayoutView="100" workbookViewId="0">
      <selection activeCell="C17" sqref="C1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5"/>
      <c r="I1" s="65"/>
      <c r="J1" s="3"/>
      <c r="K1" s="4"/>
      <c r="L1" s="61"/>
      <c r="M1" s="61"/>
    </row>
    <row r="2" spans="1:21" ht="15" customHeight="1">
      <c r="G2" s="25"/>
      <c r="H2" s="26" t="s">
        <v>21</v>
      </c>
      <c r="I2" s="65" t="s">
        <v>22</v>
      </c>
      <c r="J2" s="65"/>
      <c r="K2" s="65"/>
      <c r="L2" s="65"/>
      <c r="M2" s="6"/>
    </row>
    <row r="3" spans="1:21" ht="15" customHeight="1">
      <c r="G3" s="6"/>
      <c r="H3" s="6"/>
      <c r="I3" s="59" t="s">
        <v>23</v>
      </c>
      <c r="J3" s="59"/>
      <c r="K3" s="59"/>
      <c r="L3" s="61" t="s">
        <v>19</v>
      </c>
      <c r="M3" s="61"/>
    </row>
    <row r="4" spans="1:21" ht="9.9499999999999993" customHeight="1">
      <c r="I4" s="6"/>
      <c r="J4" s="6"/>
      <c r="K4" s="7"/>
      <c r="L4" s="61"/>
      <c r="M4" s="61"/>
      <c r="P4" s="2"/>
      <c r="Q4" s="65"/>
      <c r="R4" s="65"/>
    </row>
    <row r="5" spans="1:21" ht="15" customHeight="1">
      <c r="H5" s="26" t="s">
        <v>0</v>
      </c>
      <c r="I5" s="65" t="s">
        <v>24</v>
      </c>
      <c r="J5" s="65"/>
      <c r="K5" s="65"/>
      <c r="L5" s="61"/>
      <c r="M5" s="61"/>
      <c r="O5" s="31"/>
      <c r="P5" s="32"/>
      <c r="Q5" s="32"/>
      <c r="R5"/>
      <c r="S5"/>
      <c r="T5"/>
      <c r="U5"/>
    </row>
    <row r="6" spans="1:21" ht="15" customHeight="1">
      <c r="A6" s="66"/>
      <c r="B6" s="66"/>
      <c r="C6" s="66"/>
      <c r="D6" s="66"/>
      <c r="E6" s="66"/>
      <c r="F6" s="8"/>
      <c r="G6" s="27"/>
      <c r="H6" s="26" t="s">
        <v>1</v>
      </c>
      <c r="I6" s="65" t="s">
        <v>25</v>
      </c>
      <c r="J6" s="65"/>
      <c r="K6" s="65"/>
      <c r="L6" s="27"/>
      <c r="M6" s="27"/>
      <c r="O6" s="31"/>
      <c r="P6"/>
      <c r="Q6"/>
      <c r="R6"/>
      <c r="S6"/>
      <c r="T6"/>
      <c r="U6"/>
    </row>
    <row r="7" spans="1:21" ht="15" customHeight="1">
      <c r="A7" s="66"/>
      <c r="B7" s="66"/>
      <c r="C7" s="66"/>
      <c r="D7" s="66"/>
      <c r="E7" s="66"/>
      <c r="F7" s="8"/>
      <c r="G7" s="27"/>
      <c r="H7" s="26" t="s">
        <v>27</v>
      </c>
      <c r="I7" s="65" t="s">
        <v>28</v>
      </c>
      <c r="J7" s="65"/>
      <c r="K7" s="65"/>
      <c r="L7" s="27"/>
      <c r="M7" s="27"/>
      <c r="O7" s="31"/>
      <c r="P7"/>
      <c r="Q7"/>
      <c r="R7"/>
      <c r="S7"/>
      <c r="T7"/>
      <c r="U7"/>
    </row>
    <row r="8" spans="1:21" ht="15" customHeight="1">
      <c r="A8" s="66"/>
      <c r="B8" s="66"/>
      <c r="C8" s="66"/>
      <c r="D8" s="66"/>
      <c r="E8" s="66"/>
      <c r="F8" s="8"/>
      <c r="G8" s="9"/>
      <c r="H8" s="28" t="s">
        <v>20</v>
      </c>
      <c r="I8" s="69" t="s">
        <v>30</v>
      </c>
      <c r="J8" s="70"/>
      <c r="K8" s="70"/>
      <c r="L8" s="70"/>
      <c r="M8" s="70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9" t="s">
        <v>26</v>
      </c>
      <c r="J9" s="70"/>
      <c r="K9" s="70"/>
      <c r="L9" s="70"/>
      <c r="M9" s="70"/>
      <c r="P9" s="24"/>
      <c r="Q9" s="24"/>
      <c r="R9" s="24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35"/>
      <c r="Q10" s="35"/>
      <c r="R10" s="35"/>
    </row>
    <row r="11" spans="1:21" ht="15.75">
      <c r="A11" s="58" t="s">
        <v>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68"/>
      <c r="Q11" s="68"/>
      <c r="R11" s="68"/>
    </row>
    <row r="12" spans="1:21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0" t="s">
        <v>3</v>
      </c>
      <c r="B14" s="60"/>
      <c r="J14" s="62" t="s">
        <v>4</v>
      </c>
      <c r="K14" s="62"/>
      <c r="L14" s="63">
        <f ca="1">TODAY()</f>
        <v>44622</v>
      </c>
      <c r="M14" s="61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60" t="s">
        <v>5</v>
      </c>
      <c r="B16" s="60"/>
      <c r="C16" s="61" t="s">
        <v>37</v>
      </c>
      <c r="D16" s="61"/>
      <c r="E16" s="61"/>
      <c r="F16" s="61"/>
      <c r="G16" s="61"/>
      <c r="J16" s="62" t="s">
        <v>6</v>
      </c>
      <c r="K16" s="62"/>
      <c r="L16" s="61"/>
      <c r="M16" s="61"/>
    </row>
    <row r="17" spans="1:23" ht="9.9499999999999993" customHeight="1">
      <c r="Q17" s="2"/>
    </row>
    <row r="18" spans="1:23">
      <c r="A18" s="11" t="s">
        <v>7</v>
      </c>
      <c r="B18" s="64" t="s">
        <v>8</v>
      </c>
      <c r="C18" s="64"/>
      <c r="D18" s="64"/>
      <c r="E18" s="64"/>
      <c r="F18" s="64"/>
      <c r="G18" s="64"/>
      <c r="H18" s="64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84.95" customHeight="1" thickBot="1">
      <c r="A19" s="30">
        <v>1</v>
      </c>
      <c r="B19" s="73" t="s">
        <v>32</v>
      </c>
      <c r="C19" s="73"/>
      <c r="D19" s="73"/>
      <c r="E19" s="73"/>
      <c r="F19" s="73"/>
      <c r="G19" s="73"/>
      <c r="H19" s="73"/>
      <c r="I19" s="30">
        <v>1</v>
      </c>
      <c r="J19" s="30" t="s">
        <v>33</v>
      </c>
      <c r="K19" s="75">
        <v>7200</v>
      </c>
      <c r="L19" s="75"/>
      <c r="M19" s="76">
        <f>SUM(I19*K19)</f>
        <v>7200</v>
      </c>
      <c r="Q19" s="67"/>
      <c r="R19" s="67"/>
      <c r="S19" s="67"/>
      <c r="T19" s="67"/>
      <c r="U19" s="67"/>
      <c r="V19" s="67"/>
      <c r="W19" s="67"/>
    </row>
    <row r="20" spans="1:23" ht="84.95" customHeight="1" thickBot="1">
      <c r="A20" s="29">
        <v>2</v>
      </c>
      <c r="B20" s="74" t="s">
        <v>34</v>
      </c>
      <c r="C20" s="74"/>
      <c r="D20" s="74"/>
      <c r="E20" s="74"/>
      <c r="F20" s="74"/>
      <c r="G20" s="74"/>
      <c r="H20" s="74"/>
      <c r="I20" s="29">
        <v>1</v>
      </c>
      <c r="J20" s="29" t="s">
        <v>33</v>
      </c>
      <c r="K20" s="77">
        <v>7200</v>
      </c>
      <c r="L20" s="77"/>
      <c r="M20" s="78">
        <f>SUM(I20*K20)</f>
        <v>7200</v>
      </c>
    </row>
    <row r="21" spans="1:23" ht="84.95" customHeight="1" thickBot="1">
      <c r="A21" s="29">
        <v>3</v>
      </c>
      <c r="B21" s="74" t="s">
        <v>35</v>
      </c>
      <c r="C21" s="74"/>
      <c r="D21" s="74"/>
      <c r="E21" s="74"/>
      <c r="F21" s="74"/>
      <c r="G21" s="74"/>
      <c r="H21" s="74"/>
      <c r="I21" s="29">
        <v>1</v>
      </c>
      <c r="J21" s="29" t="s">
        <v>33</v>
      </c>
      <c r="K21" s="77">
        <v>7500</v>
      </c>
      <c r="L21" s="77"/>
      <c r="M21" s="78">
        <f t="shared" ref="M21:M23" si="0">SUM(I21*K21)</f>
        <v>7500</v>
      </c>
    </row>
    <row r="22" spans="1:23" ht="84.95" customHeight="1" thickBot="1">
      <c r="A22" s="29">
        <v>4</v>
      </c>
      <c r="B22" s="74" t="s">
        <v>36</v>
      </c>
      <c r="C22" s="74"/>
      <c r="D22" s="74"/>
      <c r="E22" s="74"/>
      <c r="F22" s="74"/>
      <c r="G22" s="74"/>
      <c r="H22" s="74"/>
      <c r="I22" s="29">
        <v>1</v>
      </c>
      <c r="J22" s="29" t="s">
        <v>33</v>
      </c>
      <c r="K22" s="77">
        <v>2350</v>
      </c>
      <c r="L22" s="77"/>
      <c r="M22" s="78">
        <f t="shared" si="0"/>
        <v>2350</v>
      </c>
    </row>
    <row r="23" spans="1:23" ht="24.95" customHeight="1" thickBot="1">
      <c r="A23" s="29">
        <v>5</v>
      </c>
      <c r="B23" s="56"/>
      <c r="C23" s="56"/>
      <c r="D23" s="56"/>
      <c r="E23" s="56"/>
      <c r="F23" s="56"/>
      <c r="G23" s="56"/>
      <c r="H23" s="56"/>
      <c r="I23" s="13"/>
      <c r="J23" s="29"/>
      <c r="K23" s="57"/>
      <c r="L23" s="57"/>
      <c r="M23" s="78">
        <f t="shared" si="0"/>
        <v>0</v>
      </c>
    </row>
    <row r="24" spans="1:23" ht="9.9499999999999993" customHeight="1"/>
    <row r="25" spans="1:23" ht="15" customHeight="1" thickBot="1">
      <c r="J25" s="53" t="s">
        <v>13</v>
      </c>
      <c r="K25" s="53"/>
      <c r="L25" s="53"/>
      <c r="M25" s="79">
        <f>SUM(M19:M24)</f>
        <v>24250</v>
      </c>
    </row>
    <row r="26" spans="1:23" ht="15" customHeight="1" thickBot="1">
      <c r="J26" s="54" t="s">
        <v>14</v>
      </c>
      <c r="K26" s="54"/>
      <c r="L26" s="54"/>
      <c r="M26" s="80">
        <f>SUM(M25*0.18)</f>
        <v>4365</v>
      </c>
    </row>
    <row r="27" spans="1:23" ht="15" customHeight="1" thickBot="1">
      <c r="A27" s="55"/>
      <c r="B27" s="55"/>
      <c r="C27" s="55"/>
      <c r="D27" s="55"/>
      <c r="E27" s="55"/>
      <c r="F27" s="55"/>
      <c r="G27" s="55"/>
      <c r="H27" s="55"/>
      <c r="I27" s="55"/>
      <c r="J27" s="54" t="s">
        <v>15</v>
      </c>
      <c r="K27" s="54"/>
      <c r="L27" s="54"/>
      <c r="M27" s="80">
        <f>SUM(M25:M26)</f>
        <v>28615</v>
      </c>
    </row>
    <row r="28" spans="1:23" ht="15" customHeight="1">
      <c r="A28" s="2" t="s">
        <v>16</v>
      </c>
    </row>
    <row r="29" spans="1:23" ht="8.1" customHeight="1">
      <c r="A29" s="2"/>
    </row>
    <row r="30" spans="1:23" ht="24.95" customHeight="1">
      <c r="A30" s="71" t="s">
        <v>29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</row>
    <row r="31" spans="1:23" ht="15" customHeight="1">
      <c r="A31" s="72" t="s">
        <v>31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</row>
    <row r="32" spans="1:23" ht="15" customHeight="1"/>
    <row r="33" spans="1:13" ht="15" customHeight="1">
      <c r="B33" s="52" t="s">
        <v>17</v>
      </c>
      <c r="C33" s="52"/>
      <c r="D33" s="52"/>
      <c r="J33" s="52" t="s">
        <v>18</v>
      </c>
      <c r="K33" s="52"/>
      <c r="L33" s="52"/>
      <c r="M33" s="52"/>
    </row>
    <row r="34" spans="1:13" ht="15" customHeight="1">
      <c r="A34" s="43"/>
      <c r="B34" s="44"/>
      <c r="C34" s="44"/>
      <c r="D34" s="44"/>
      <c r="E34" s="45"/>
      <c r="F34" s="14"/>
      <c r="H34" s="15"/>
      <c r="I34" s="15"/>
      <c r="J34" s="16"/>
      <c r="K34" s="17"/>
      <c r="L34" s="17"/>
      <c r="M34" s="18"/>
    </row>
    <row r="35" spans="1:13" ht="15" customHeight="1">
      <c r="A35" s="46"/>
      <c r="B35" s="42"/>
      <c r="C35" s="42"/>
      <c r="D35" s="42"/>
      <c r="E35" s="47"/>
      <c r="H35" s="15"/>
      <c r="I35" s="15"/>
      <c r="J35" s="19"/>
      <c r="K35" s="15"/>
      <c r="L35" s="15"/>
      <c r="M35" s="20"/>
    </row>
    <row r="36" spans="1:13" ht="15" customHeight="1">
      <c r="A36" s="46"/>
      <c r="B36" s="42"/>
      <c r="C36" s="42"/>
      <c r="D36" s="42"/>
      <c r="E36" s="47"/>
      <c r="H36" s="15"/>
      <c r="I36" s="15"/>
      <c r="J36" s="19"/>
      <c r="K36" s="15"/>
      <c r="L36" s="15"/>
      <c r="M36" s="20"/>
    </row>
    <row r="37" spans="1:13" ht="15" customHeight="1">
      <c r="A37" s="46"/>
      <c r="B37" s="42"/>
      <c r="C37" s="42"/>
      <c r="D37" s="42"/>
      <c r="E37" s="47"/>
      <c r="H37" s="15"/>
      <c r="I37" s="15"/>
      <c r="J37" s="19"/>
      <c r="K37" s="15"/>
      <c r="L37" s="15"/>
      <c r="M37" s="20"/>
    </row>
    <row r="38" spans="1:13" ht="15" customHeight="1">
      <c r="A38" s="48"/>
      <c r="B38" s="49"/>
      <c r="C38" s="49"/>
      <c r="D38" s="49"/>
      <c r="E38" s="50"/>
      <c r="H38" s="15"/>
      <c r="I38" s="15"/>
      <c r="J38" s="21"/>
      <c r="K38" s="22"/>
      <c r="L38" s="22"/>
      <c r="M38" s="23"/>
    </row>
    <row r="39" spans="1:13" ht="15" customHeight="1"/>
  </sheetData>
  <mergeCells count="43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3:H23"/>
    <mergeCell ref="K23:L23"/>
    <mergeCell ref="B33:D33"/>
    <mergeCell ref="J33:M33"/>
    <mergeCell ref="J25:L25"/>
    <mergeCell ref="J26:L26"/>
    <mergeCell ref="A27:I27"/>
    <mergeCell ref="J27:L27"/>
    <mergeCell ref="A30:M30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2022-03-02T10:27:40Z</cp:lastPrinted>
  <dcterms:created xsi:type="dcterms:W3CDTF">2019-05-22T13:01:37Z</dcterms:created>
  <dcterms:modified xsi:type="dcterms:W3CDTF">2022-03-02T10:37:48Z</dcterms:modified>
</cp:coreProperties>
</file>